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740"/>
  </bookViews>
  <sheets>
    <sheet name="SUMMARY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96" i="1" l="1"/>
  <c r="I96" i="1"/>
  <c r="H96" i="1"/>
  <c r="G96" i="1"/>
  <c r="J89" i="1"/>
  <c r="I89" i="1"/>
  <c r="H89" i="1"/>
  <c r="G89" i="1"/>
  <c r="J82" i="1"/>
  <c r="I82" i="1"/>
  <c r="H82" i="1"/>
  <c r="G82" i="1"/>
  <c r="A82" i="1"/>
  <c r="J75" i="1"/>
  <c r="I75" i="1"/>
  <c r="H75" i="1"/>
  <c r="G75" i="1"/>
  <c r="J68" i="1"/>
  <c r="I68" i="1"/>
  <c r="H68" i="1"/>
  <c r="G68" i="1"/>
  <c r="J61" i="1"/>
  <c r="I61" i="1"/>
  <c r="H61" i="1"/>
  <c r="G61" i="1"/>
  <c r="J54" i="1"/>
  <c r="I54" i="1"/>
  <c r="H54" i="1"/>
  <c r="G54" i="1"/>
  <c r="J47" i="1"/>
  <c r="I47" i="1"/>
  <c r="H47" i="1"/>
  <c r="G47" i="1"/>
  <c r="A47" i="1"/>
  <c r="A54" i="1" s="1"/>
  <c r="A61" i="1" s="1"/>
  <c r="A68" i="1" s="1"/>
  <c r="J40" i="1"/>
  <c r="I40" i="1"/>
  <c r="H40" i="1"/>
  <c r="G40" i="1"/>
  <c r="J33" i="1"/>
  <c r="I33" i="1"/>
  <c r="H33" i="1"/>
  <c r="G33" i="1"/>
  <c r="J26" i="1"/>
  <c r="I26" i="1"/>
  <c r="H26" i="1"/>
  <c r="G26" i="1"/>
  <c r="J19" i="1"/>
  <c r="I19" i="1"/>
  <c r="H19" i="1"/>
  <c r="G19" i="1"/>
  <c r="A19" i="1"/>
  <c r="A26" i="1"/>
  <c r="A33" i="1"/>
  <c r="J12" i="1"/>
  <c r="I12" i="1"/>
  <c r="H12" i="1"/>
  <c r="H104" i="1" s="1"/>
  <c r="G12" i="1"/>
  <c r="J5" i="1"/>
  <c r="J104" i="1"/>
  <c r="I5" i="1"/>
  <c r="I104" i="1"/>
  <c r="H5" i="1"/>
  <c r="G5" i="1"/>
  <c r="G104" i="1"/>
</calcChain>
</file>

<file path=xl/sharedStrings.xml><?xml version="1.0" encoding="utf-8"?>
<sst xmlns="http://schemas.openxmlformats.org/spreadsheetml/2006/main" count="60" uniqueCount="31">
  <si>
    <t>SUMMARY - 1ST PACKING LIST FOR USA</t>
  </si>
  <si>
    <t>NO</t>
  </si>
  <si>
    <t>PROGRAM NAME / SKETCH</t>
  </si>
  <si>
    <t>STYLE</t>
  </si>
  <si>
    <t>BEI STYLE</t>
  </si>
  <si>
    <t>BRAND</t>
  </si>
  <si>
    <t>CONTENT</t>
  </si>
  <si>
    <t>Q'TY</t>
  </si>
  <si>
    <t>NET CBM</t>
  </si>
  <si>
    <t>TTL WEIGHT</t>
  </si>
  <si>
    <t>PCS</t>
  </si>
  <si>
    <t>CTN</t>
  </si>
  <si>
    <t>KIDS KNIT TOP</t>
  </si>
  <si>
    <t>CAT &amp; JACK</t>
  </si>
  <si>
    <t>60% COTTON,40% RECYCLED POLYESTER</t>
  </si>
  <si>
    <t>KIDS KNIT JOGGER</t>
  </si>
  <si>
    <t>570889/570893</t>
  </si>
  <si>
    <t>889/893012</t>
  </si>
  <si>
    <t>72% POLYESTER,28% COTTON</t>
  </si>
  <si>
    <t>60% cotton ,40% polyester</t>
  </si>
  <si>
    <t>GIRLS KNIT DRESS</t>
  </si>
  <si>
    <t>68% cotton,  28% polyester,  4% spandex</t>
  </si>
  <si>
    <t xml:space="preserve"> </t>
  </si>
  <si>
    <t>74% COTTON,26% POLYESTER</t>
  </si>
  <si>
    <t>GIRLS KNIT SWEATER</t>
  </si>
  <si>
    <t>GIRLS KNIT LONGPANTS</t>
  </si>
  <si>
    <t>72% POLYESTER, 28% COTTON</t>
  </si>
  <si>
    <t>60% COTTON,40% POLYESTER RECYCLED</t>
  </si>
  <si>
    <t>PPWM5</t>
  </si>
  <si>
    <t>WM5036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</si>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</sst>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3" borderId="1" xfId="0" applyFill="1" applyBorder="1"/>
    <xf numFmtId="167" fontId="2" fillId="4" borderId="1" xfId="0" applyNumberFormat="1" applyFont="1" applyFill="1" applyBorder="1"/>
    <xf numFmtId="168" fontId="0" fillId="3" borderId="1" xfId="0" applyNumberFormat="1" applyFill="1" applyBorder="1"/>
    <xf numFmtId="165" fontId="0" fillId="0" borderId="3" xfId="2" applyFont="1" applyBorder="1" applyAlignment="1">
      <alignment horizontal="center" vertical="center"/>
    </xf>
    <xf numFmtId="165" fontId="0" fillId="0" borderId="4" xfId="2" applyFont="1" applyBorder="1" applyAlignment="1">
      <alignment horizontal="center" vertical="center"/>
    </xf>
    <xf numFmtId="165" fontId="0" fillId="0" borderId="7" xfId="2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5" fontId="0" fillId="0" borderId="3" xfId="2" applyFont="1" applyBorder="1" applyAlignment="1">
      <alignment horizontal="center" vertical="center"/>
    </xf>
    <xf numFmtId="165" fontId="0" fillId="0" borderId="4" xfId="2" applyFont="1" applyBorder="1" applyAlignment="1">
      <alignment horizontal="center" vertical="center"/>
    </xf>
    <xf numFmtId="165" fontId="0" fillId="0" borderId="7" xfId="2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Comma 2" xfId="1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5</xdr:row>
      <xdr:rowOff>0</xdr:rowOff>
    </xdr:from>
    <xdr:to>
      <xdr:col>1</xdr:col>
      <xdr:colOff>1676400</xdr:colOff>
      <xdr:row>10</xdr:row>
      <xdr:rowOff>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" y="1076325"/>
          <a:ext cx="838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12</xdr:row>
      <xdr:rowOff>9525</xdr:rowOff>
    </xdr:from>
    <xdr:to>
      <xdr:col>1</xdr:col>
      <xdr:colOff>1152525</xdr:colOff>
      <xdr:row>17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2419350"/>
          <a:ext cx="7429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1162050</xdr:colOff>
      <xdr:row>12</xdr:row>
      <xdr:rowOff>0</xdr:rowOff>
    </xdr:from>
    <xdr:to>
      <xdr:col>1</xdr:col>
      <xdr:colOff>1933575</xdr:colOff>
      <xdr:row>17</xdr:row>
      <xdr:rowOff>0</xdr:rowOff>
    </xdr:to>
    <xdr:pic>
      <xdr:nvPicPr>
        <xdr:cNvPr id="1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8275" y="2409825"/>
          <a:ext cx="7715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19</xdr:row>
      <xdr:rowOff>0</xdr:rowOff>
    </xdr:from>
    <xdr:to>
      <xdr:col>1</xdr:col>
      <xdr:colOff>1133475</xdr:colOff>
      <xdr:row>24</xdr:row>
      <xdr:rowOff>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8175" y="3743325"/>
          <a:ext cx="7715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1143000</xdr:colOff>
      <xdr:row>19</xdr:row>
      <xdr:rowOff>9525</xdr:rowOff>
    </xdr:from>
    <xdr:to>
      <xdr:col>1</xdr:col>
      <xdr:colOff>1914525</xdr:colOff>
      <xdr:row>23</xdr:row>
      <xdr:rowOff>190500</xdr:rowOff>
    </xdr:to>
    <xdr:pic>
      <xdr:nvPicPr>
        <xdr:cNvPr id="10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19225" y="3752850"/>
          <a:ext cx="771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1</xdr:col>
      <xdr:colOff>552450</xdr:colOff>
      <xdr:row>31</xdr:row>
      <xdr:rowOff>0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0" y="5076825"/>
          <a:ext cx="542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26</xdr:row>
      <xdr:rowOff>0</xdr:rowOff>
    </xdr:from>
    <xdr:to>
      <xdr:col>1</xdr:col>
      <xdr:colOff>1104900</xdr:colOff>
      <xdr:row>31</xdr:row>
      <xdr:rowOff>0</xdr:rowOff>
    </xdr:to>
    <xdr:pic>
      <xdr:nvPicPr>
        <xdr:cNvPr id="10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5076825"/>
          <a:ext cx="542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26</xdr:row>
      <xdr:rowOff>9525</xdr:rowOff>
    </xdr:from>
    <xdr:to>
      <xdr:col>1</xdr:col>
      <xdr:colOff>1676400</xdr:colOff>
      <xdr:row>31</xdr:row>
      <xdr:rowOff>0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90650" y="5086350"/>
          <a:ext cx="561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1685925</xdr:colOff>
      <xdr:row>26</xdr:row>
      <xdr:rowOff>0</xdr:rowOff>
    </xdr:from>
    <xdr:to>
      <xdr:col>1</xdr:col>
      <xdr:colOff>2247900</xdr:colOff>
      <xdr:row>30</xdr:row>
      <xdr:rowOff>190500</xdr:rowOff>
    </xdr:to>
    <xdr:pic>
      <xdr:nvPicPr>
        <xdr:cNvPr id="10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62150" y="5076825"/>
          <a:ext cx="561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2257425</xdr:colOff>
      <xdr:row>26</xdr:row>
      <xdr:rowOff>0</xdr:rowOff>
    </xdr:from>
    <xdr:to>
      <xdr:col>1</xdr:col>
      <xdr:colOff>2800350</xdr:colOff>
      <xdr:row>31</xdr:row>
      <xdr:rowOff>0</xdr:rowOff>
    </xdr:to>
    <xdr:pic>
      <xdr:nvPicPr>
        <xdr:cNvPr id="1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33650" y="5076825"/>
          <a:ext cx="542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1009650</xdr:colOff>
      <xdr:row>33</xdr:row>
      <xdr:rowOff>9525</xdr:rowOff>
    </xdr:from>
    <xdr:to>
      <xdr:col>1</xdr:col>
      <xdr:colOff>1790700</xdr:colOff>
      <xdr:row>37</xdr:row>
      <xdr:rowOff>152400</xdr:rowOff>
    </xdr:to>
    <xdr:pic>
      <xdr:nvPicPr>
        <xdr:cNvPr id="10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85875" y="6419850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40</xdr:row>
      <xdr:rowOff>9525</xdr:rowOff>
    </xdr:from>
    <xdr:to>
      <xdr:col>1</xdr:col>
      <xdr:colOff>1466850</xdr:colOff>
      <xdr:row>44</xdr:row>
      <xdr:rowOff>180975</xdr:rowOff>
    </xdr:to>
    <xdr:pic>
      <xdr:nvPicPr>
        <xdr:cNvPr id="10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42975" y="7753350"/>
          <a:ext cx="800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1476375</xdr:colOff>
      <xdr:row>40</xdr:row>
      <xdr:rowOff>9525</xdr:rowOff>
    </xdr:from>
    <xdr:to>
      <xdr:col>1</xdr:col>
      <xdr:colOff>2276475</xdr:colOff>
      <xdr:row>44</xdr:row>
      <xdr:rowOff>180975</xdr:rowOff>
    </xdr:to>
    <xdr:pic>
      <xdr:nvPicPr>
        <xdr:cNvPr id="10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752600" y="7753350"/>
          <a:ext cx="800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47</xdr:row>
      <xdr:rowOff>9525</xdr:rowOff>
    </xdr:from>
    <xdr:to>
      <xdr:col>1</xdr:col>
      <xdr:colOff>1438275</xdr:colOff>
      <xdr:row>51</xdr:row>
      <xdr:rowOff>180975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9086850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1447800</xdr:colOff>
      <xdr:row>47</xdr:row>
      <xdr:rowOff>9525</xdr:rowOff>
    </xdr:from>
    <xdr:to>
      <xdr:col>1</xdr:col>
      <xdr:colOff>2162175</xdr:colOff>
      <xdr:row>51</xdr:row>
      <xdr:rowOff>180975</xdr:rowOff>
    </xdr:to>
    <xdr:pic>
      <xdr:nvPicPr>
        <xdr:cNvPr id="10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724025" y="908685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54</xdr:row>
      <xdr:rowOff>0</xdr:rowOff>
    </xdr:from>
    <xdr:to>
      <xdr:col>1</xdr:col>
      <xdr:colOff>723900</xdr:colOff>
      <xdr:row>59</xdr:row>
      <xdr:rowOff>0</xdr:rowOff>
    </xdr:to>
    <xdr:pic>
      <xdr:nvPicPr>
        <xdr:cNvPr id="10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5275" y="10410825"/>
          <a:ext cx="704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733425</xdr:colOff>
      <xdr:row>54</xdr:row>
      <xdr:rowOff>0</xdr:rowOff>
    </xdr:from>
    <xdr:to>
      <xdr:col>1</xdr:col>
      <xdr:colOff>1457325</xdr:colOff>
      <xdr:row>59</xdr:row>
      <xdr:rowOff>0</xdr:rowOff>
    </xdr:to>
    <xdr:pic>
      <xdr:nvPicPr>
        <xdr:cNvPr id="10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09650" y="10410825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1466850</xdr:colOff>
      <xdr:row>54</xdr:row>
      <xdr:rowOff>0</xdr:rowOff>
    </xdr:from>
    <xdr:to>
      <xdr:col>1</xdr:col>
      <xdr:colOff>2190750</xdr:colOff>
      <xdr:row>59</xdr:row>
      <xdr:rowOff>0</xdr:rowOff>
    </xdr:to>
    <xdr:pic>
      <xdr:nvPicPr>
        <xdr:cNvPr id="10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743075" y="10410825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2200275</xdr:colOff>
      <xdr:row>54</xdr:row>
      <xdr:rowOff>0</xdr:rowOff>
    </xdr:from>
    <xdr:to>
      <xdr:col>1</xdr:col>
      <xdr:colOff>2914650</xdr:colOff>
      <xdr:row>59</xdr:row>
      <xdr:rowOff>0</xdr:rowOff>
    </xdr:to>
    <xdr:pic>
      <xdr:nvPicPr>
        <xdr:cNvPr id="10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476500" y="10410825"/>
          <a:ext cx="714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61</xdr:row>
      <xdr:rowOff>0</xdr:rowOff>
    </xdr:from>
    <xdr:to>
      <xdr:col>1</xdr:col>
      <xdr:colOff>723900</xdr:colOff>
      <xdr:row>66</xdr:row>
      <xdr:rowOff>0</xdr:rowOff>
    </xdr:to>
    <xdr:pic>
      <xdr:nvPicPr>
        <xdr:cNvPr id="10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95275" y="11744325"/>
          <a:ext cx="704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733425</xdr:colOff>
      <xdr:row>61</xdr:row>
      <xdr:rowOff>9525</xdr:rowOff>
    </xdr:from>
    <xdr:to>
      <xdr:col>1</xdr:col>
      <xdr:colOff>1447800</xdr:colOff>
      <xdr:row>66</xdr:row>
      <xdr:rowOff>0</xdr:rowOff>
    </xdr:to>
    <xdr:pic>
      <xdr:nvPicPr>
        <xdr:cNvPr id="10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09650" y="11753850"/>
          <a:ext cx="7143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1457325</xdr:colOff>
      <xdr:row>61</xdr:row>
      <xdr:rowOff>9525</xdr:rowOff>
    </xdr:from>
    <xdr:to>
      <xdr:col>1</xdr:col>
      <xdr:colOff>2181225</xdr:colOff>
      <xdr:row>65</xdr:row>
      <xdr:rowOff>190500</xdr:rowOff>
    </xdr:to>
    <xdr:pic>
      <xdr:nvPicPr>
        <xdr:cNvPr id="10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733550" y="11753850"/>
          <a:ext cx="723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2190750</xdr:colOff>
      <xdr:row>61</xdr:row>
      <xdr:rowOff>9525</xdr:rowOff>
    </xdr:from>
    <xdr:to>
      <xdr:col>1</xdr:col>
      <xdr:colOff>2895600</xdr:colOff>
      <xdr:row>65</xdr:row>
      <xdr:rowOff>190500</xdr:rowOff>
    </xdr:to>
    <xdr:pic>
      <xdr:nvPicPr>
        <xdr:cNvPr id="10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466975" y="11753850"/>
          <a:ext cx="704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68</xdr:row>
      <xdr:rowOff>0</xdr:rowOff>
    </xdr:from>
    <xdr:to>
      <xdr:col>1</xdr:col>
      <xdr:colOff>695325</xdr:colOff>
      <xdr:row>73</xdr:row>
      <xdr:rowOff>9525</xdr:rowOff>
    </xdr:to>
    <xdr:pic>
      <xdr:nvPicPr>
        <xdr:cNvPr id="10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95275" y="13077825"/>
          <a:ext cx="676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68</xdr:row>
      <xdr:rowOff>9525</xdr:rowOff>
    </xdr:from>
    <xdr:to>
      <xdr:col>1</xdr:col>
      <xdr:colOff>1400175</xdr:colOff>
      <xdr:row>73</xdr:row>
      <xdr:rowOff>9525</xdr:rowOff>
    </xdr:to>
    <xdr:pic>
      <xdr:nvPicPr>
        <xdr:cNvPr id="1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81075" y="13087350"/>
          <a:ext cx="695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1409700</xdr:colOff>
      <xdr:row>68</xdr:row>
      <xdr:rowOff>9525</xdr:rowOff>
    </xdr:from>
    <xdr:to>
      <xdr:col>1</xdr:col>
      <xdr:colOff>2114550</xdr:colOff>
      <xdr:row>73</xdr:row>
      <xdr:rowOff>9525</xdr:rowOff>
    </xdr:to>
    <xdr:pic>
      <xdr:nvPicPr>
        <xdr:cNvPr id="1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685925" y="13087350"/>
          <a:ext cx="704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68</xdr:row>
      <xdr:rowOff>9525</xdr:rowOff>
    </xdr:from>
    <xdr:to>
      <xdr:col>1</xdr:col>
      <xdr:colOff>2819400</xdr:colOff>
      <xdr:row>73</xdr:row>
      <xdr:rowOff>19050</xdr:rowOff>
    </xdr:to>
    <xdr:pic>
      <xdr:nvPicPr>
        <xdr:cNvPr id="10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400300" y="1308735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75</xdr:row>
      <xdr:rowOff>0</xdr:rowOff>
    </xdr:from>
    <xdr:to>
      <xdr:col>1</xdr:col>
      <xdr:colOff>1390650</xdr:colOff>
      <xdr:row>80</xdr:row>
      <xdr:rowOff>0</xdr:rowOff>
    </xdr:to>
    <xdr:pic>
      <xdr:nvPicPr>
        <xdr:cNvPr id="1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23925" y="14411325"/>
          <a:ext cx="7429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1400175</xdr:colOff>
      <xdr:row>75</xdr:row>
      <xdr:rowOff>0</xdr:rowOff>
    </xdr:from>
    <xdr:to>
      <xdr:col>1</xdr:col>
      <xdr:colOff>2171700</xdr:colOff>
      <xdr:row>80</xdr:row>
      <xdr:rowOff>9525</xdr:rowOff>
    </xdr:to>
    <xdr:pic>
      <xdr:nvPicPr>
        <xdr:cNvPr id="1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676400" y="14411325"/>
          <a:ext cx="7715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990600</xdr:colOff>
      <xdr:row>82</xdr:row>
      <xdr:rowOff>0</xdr:rowOff>
    </xdr:from>
    <xdr:to>
      <xdr:col>1</xdr:col>
      <xdr:colOff>1771650</xdr:colOff>
      <xdr:row>87</xdr:row>
      <xdr:rowOff>0</xdr:rowOff>
    </xdr:to>
    <xdr:pic>
      <xdr:nvPicPr>
        <xdr:cNvPr id="10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266825" y="15744825"/>
          <a:ext cx="7810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962025</xdr:colOff>
      <xdr:row>89</xdr:row>
      <xdr:rowOff>0</xdr:rowOff>
    </xdr:from>
    <xdr:to>
      <xdr:col>1</xdr:col>
      <xdr:colOff>1847850</xdr:colOff>
      <xdr:row>94</xdr:row>
      <xdr:rowOff>0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238250" y="17078325"/>
          <a:ext cx="885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96</xdr:row>
      <xdr:rowOff>9525</xdr:rowOff>
    </xdr:from>
    <xdr:to>
      <xdr:col>1</xdr:col>
      <xdr:colOff>1333500</xdr:colOff>
      <xdr:row>100</xdr:row>
      <xdr:rowOff>180975</xdr:rowOff>
    </xdr:to>
    <xdr:pic>
      <xdr:nvPicPr>
        <xdr:cNvPr id="10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914400" y="18421350"/>
          <a:ext cx="6953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1343025</xdr:colOff>
      <xdr:row>96</xdr:row>
      <xdr:rowOff>9525</xdr:rowOff>
    </xdr:from>
    <xdr:to>
      <xdr:col>1</xdr:col>
      <xdr:colOff>2057400</xdr:colOff>
      <xdr:row>100</xdr:row>
      <xdr:rowOff>180975</xdr:rowOff>
    </xdr:to>
    <xdr:pic>
      <xdr:nvPicPr>
        <xdr:cNvPr id="10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619250" y="1842135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ID858SOI/Stock%20Garment%20CAT%20%20JACK%20(P'%20Sugiarto)%2008.25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Y AWAL"/>
      <sheetName val="Actual"/>
      <sheetName val="SUMMARY"/>
    </sheetNames>
    <sheetDataSet>
      <sheetData sheetId="0"/>
      <sheetData sheetId="1">
        <row r="134">
          <cell r="G134">
            <v>4</v>
          </cell>
          <cell r="U134">
            <v>1132</v>
          </cell>
          <cell r="AB134">
            <v>0.28799999999999998</v>
          </cell>
          <cell r="AC134">
            <v>77.3</v>
          </cell>
        </row>
        <row r="176">
          <cell r="G176">
            <v>35</v>
          </cell>
          <cell r="U176">
            <v>2918</v>
          </cell>
          <cell r="AB176">
            <v>2.5200000000000005</v>
          </cell>
          <cell r="AC176">
            <v>213.5</v>
          </cell>
        </row>
        <row r="199">
          <cell r="G199">
            <v>19</v>
          </cell>
          <cell r="U199">
            <v>2236</v>
          </cell>
          <cell r="AB199">
            <v>1.3680000000000001</v>
          </cell>
          <cell r="AC199">
            <v>215.79999999999998</v>
          </cell>
        </row>
        <row r="233">
          <cell r="G233">
            <v>45</v>
          </cell>
          <cell r="U233">
            <v>5207</v>
          </cell>
          <cell r="AB233">
            <v>3.2400000000000011</v>
          </cell>
          <cell r="AC233">
            <v>381.6</v>
          </cell>
        </row>
        <row r="250">
          <cell r="G250">
            <v>17</v>
          </cell>
          <cell r="U250">
            <v>1827</v>
          </cell>
          <cell r="AB250">
            <v>1.2240000000000002</v>
          </cell>
          <cell r="AC250">
            <v>112.70000000000002</v>
          </cell>
        </row>
        <row r="273">
          <cell r="G273">
            <v>9</v>
          </cell>
          <cell r="U273">
            <v>695</v>
          </cell>
          <cell r="AB273">
            <v>0.64799999999999991</v>
          </cell>
          <cell r="AC273">
            <v>174.00000000000003</v>
          </cell>
        </row>
        <row r="287">
          <cell r="G287">
            <v>8</v>
          </cell>
          <cell r="U287">
            <v>857</v>
          </cell>
          <cell r="AB287">
            <v>0.57599999999999996</v>
          </cell>
          <cell r="AC287">
            <v>122.80000000000001</v>
          </cell>
        </row>
        <row r="320">
          <cell r="G320">
            <v>44</v>
          </cell>
          <cell r="U320">
            <v>3549</v>
          </cell>
          <cell r="AB320">
            <v>3.168000000000001</v>
          </cell>
          <cell r="AC320">
            <v>388.1</v>
          </cell>
        </row>
        <row r="333">
          <cell r="G333">
            <v>4</v>
          </cell>
          <cell r="U333">
            <v>1063</v>
          </cell>
          <cell r="AB333">
            <v>0.28799999999999998</v>
          </cell>
          <cell r="AC333">
            <v>78</v>
          </cell>
        </row>
        <row r="351">
          <cell r="G351">
            <v>9</v>
          </cell>
          <cell r="U351">
            <v>556</v>
          </cell>
          <cell r="AB351">
            <v>0.64799999999999991</v>
          </cell>
          <cell r="AC351">
            <v>128.6</v>
          </cell>
        </row>
        <row r="396">
          <cell r="G396">
            <v>14</v>
          </cell>
          <cell r="U396">
            <v>1077</v>
          </cell>
          <cell r="AB396">
            <v>1.0079999999999998</v>
          </cell>
          <cell r="AC396">
            <v>190.7</v>
          </cell>
        </row>
        <row r="408">
          <cell r="G408">
            <v>6</v>
          </cell>
          <cell r="U408">
            <v>669</v>
          </cell>
          <cell r="AB408">
            <v>0.432</v>
          </cell>
          <cell r="AC408">
            <v>87</v>
          </cell>
        </row>
        <row r="466">
          <cell r="G466">
            <v>2</v>
          </cell>
          <cell r="U466">
            <v>508</v>
          </cell>
          <cell r="AB466">
            <v>0.14399999999999999</v>
          </cell>
          <cell r="AC466">
            <v>38.900000000000006</v>
          </cell>
        </row>
        <row r="537">
          <cell r="G537">
            <v>9</v>
          </cell>
          <cell r="U537">
            <v>923</v>
          </cell>
          <cell r="AB537">
            <v>0.64799999999999991</v>
          </cell>
          <cell r="AC537">
            <v>126.70000000000002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9" sqref="N9"/>
    </sheetView>
  </sheetViews>
  <sheetFormatPr defaultRowHeight="15" x14ac:dyDescent="0.25"/>
  <cols>
    <col min="1" max="1" width="4.140625" customWidth="1"/>
    <col min="2" max="2" width="45.28515625" customWidth="1"/>
    <col min="3" max="4" width="8.28515625" customWidth="1"/>
    <col min="5" max="5" width="11" customWidth="1"/>
    <col min="6" max="6" width="11.85546875" customWidth="1"/>
    <col min="7" max="11" width="9.42578125" customWidth="1"/>
    <col min="12" max="12" width="11.140625" customWidth="1"/>
  </cols>
  <sheetData>
    <row r="1" spans="1:12" s="1" customFormat="1" ht="27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12.75" x14ac:dyDescent="0.2"/>
    <row r="3" spans="1:12" s="1" customFormat="1" ht="15" customHeight="1" x14ac:dyDescent="0.2">
      <c r="A3" s="32" t="s">
        <v>1</v>
      </c>
      <c r="B3" s="32" t="s">
        <v>2</v>
      </c>
      <c r="C3" s="32" t="s">
        <v>3</v>
      </c>
      <c r="D3" s="29" t="s">
        <v>4</v>
      </c>
      <c r="E3" s="32" t="s">
        <v>5</v>
      </c>
      <c r="F3" s="32" t="s">
        <v>6</v>
      </c>
      <c r="G3" s="33" t="s">
        <v>7</v>
      </c>
      <c r="H3" s="34"/>
      <c r="I3" s="29" t="s">
        <v>8</v>
      </c>
      <c r="J3" s="29" t="s">
        <v>9</v>
      </c>
      <c r="K3" s="29"/>
      <c r="L3" s="29"/>
    </row>
    <row r="4" spans="1:12" s="1" customFormat="1" ht="15" customHeight="1" x14ac:dyDescent="0.2">
      <c r="A4" s="32"/>
      <c r="B4" s="32"/>
      <c r="C4" s="32"/>
      <c r="D4" s="30"/>
      <c r="E4" s="32"/>
      <c r="F4" s="32"/>
      <c r="G4" s="2" t="s">
        <v>10</v>
      </c>
      <c r="H4" s="3" t="s">
        <v>11</v>
      </c>
      <c r="I4" s="30"/>
      <c r="J4" s="30"/>
      <c r="K4" s="30"/>
      <c r="L4" s="30"/>
    </row>
    <row r="5" spans="1:12" x14ac:dyDescent="0.25">
      <c r="A5" s="25">
        <v>1</v>
      </c>
      <c r="B5" s="4" t="s">
        <v>12</v>
      </c>
      <c r="C5" s="25">
        <v>558675</v>
      </c>
      <c r="D5" s="25">
        <v>675009</v>
      </c>
      <c r="E5" s="25" t="s">
        <v>13</v>
      </c>
      <c r="F5" s="26" t="s">
        <v>14</v>
      </c>
      <c r="G5" s="15">
        <f>[1]Actual!U134</f>
        <v>1132</v>
      </c>
      <c r="H5" s="15">
        <f>[1]Actual!G134</f>
        <v>4</v>
      </c>
      <c r="I5" s="18">
        <f>[1]Actual!AB134</f>
        <v>0.28799999999999998</v>
      </c>
      <c r="J5" s="18">
        <f>[1]Actual!AC134</f>
        <v>77.3</v>
      </c>
      <c r="K5" s="19"/>
      <c r="L5" s="19"/>
    </row>
    <row r="6" spans="1:12" x14ac:dyDescent="0.25">
      <c r="A6" s="16"/>
      <c r="B6" s="5"/>
      <c r="C6" s="16"/>
      <c r="D6" s="16"/>
      <c r="E6" s="16"/>
      <c r="F6" s="27"/>
      <c r="G6" s="16"/>
      <c r="H6" s="16"/>
      <c r="I6" s="16"/>
      <c r="J6" s="16"/>
      <c r="K6" s="20"/>
      <c r="L6" s="20"/>
    </row>
    <row r="7" spans="1:12" x14ac:dyDescent="0.25">
      <c r="A7" s="16"/>
      <c r="B7" s="5"/>
      <c r="C7" s="16"/>
      <c r="D7" s="16"/>
      <c r="E7" s="16"/>
      <c r="F7" s="27"/>
      <c r="G7" s="16"/>
      <c r="H7" s="16"/>
      <c r="I7" s="16"/>
      <c r="J7" s="16"/>
      <c r="K7" s="20"/>
      <c r="L7" s="20"/>
    </row>
    <row r="8" spans="1:12" x14ac:dyDescent="0.25">
      <c r="A8" s="16"/>
      <c r="B8" s="5"/>
      <c r="C8" s="16"/>
      <c r="D8" s="16"/>
      <c r="E8" s="16"/>
      <c r="F8" s="27"/>
      <c r="G8" s="16"/>
      <c r="H8" s="16"/>
      <c r="I8" s="16"/>
      <c r="J8" s="16"/>
      <c r="K8" s="20"/>
      <c r="L8" s="20"/>
    </row>
    <row r="9" spans="1:12" x14ac:dyDescent="0.25">
      <c r="A9" s="16"/>
      <c r="B9" s="5"/>
      <c r="C9" s="16"/>
      <c r="D9" s="16"/>
      <c r="E9" s="16"/>
      <c r="F9" s="27"/>
      <c r="G9" s="16"/>
      <c r="H9" s="16"/>
      <c r="I9" s="16"/>
      <c r="J9" s="16"/>
      <c r="K9" s="20"/>
      <c r="L9" s="20"/>
    </row>
    <row r="10" spans="1:12" x14ac:dyDescent="0.25">
      <c r="A10" s="17"/>
      <c r="B10" s="5"/>
      <c r="C10" s="17"/>
      <c r="D10" s="17"/>
      <c r="E10" s="17"/>
      <c r="F10" s="28"/>
      <c r="G10" s="17"/>
      <c r="H10" s="17"/>
      <c r="I10" s="17"/>
      <c r="J10" s="17"/>
      <c r="K10" s="21"/>
      <c r="L10" s="21"/>
    </row>
    <row r="11" spans="1:12" x14ac:dyDescent="0.25">
      <c r="A11" s="22"/>
      <c r="B11" s="23"/>
      <c r="C11" s="23"/>
      <c r="D11" s="23"/>
      <c r="E11" s="23"/>
      <c r="F11" s="24"/>
      <c r="G11" s="6"/>
      <c r="H11" s="6"/>
      <c r="I11" s="6"/>
      <c r="J11" s="6"/>
      <c r="K11" s="6"/>
      <c r="L11" s="6"/>
    </row>
    <row r="12" spans="1:12" x14ac:dyDescent="0.25">
      <c r="A12" s="25">
        <v>2</v>
      </c>
      <c r="B12" s="4" t="s">
        <v>15</v>
      </c>
      <c r="C12" s="26" t="s">
        <v>16</v>
      </c>
      <c r="D12" s="26" t="s">
        <v>17</v>
      </c>
      <c r="E12" s="25" t="s">
        <v>13</v>
      </c>
      <c r="F12" s="26" t="s">
        <v>18</v>
      </c>
      <c r="G12" s="15">
        <f>[1]Actual!U176</f>
        <v>2918</v>
      </c>
      <c r="H12" s="15">
        <f>[1]Actual!G176</f>
        <v>35</v>
      </c>
      <c r="I12" s="18">
        <f>[1]Actual!AB176</f>
        <v>2.5200000000000005</v>
      </c>
      <c r="J12" s="18">
        <f>[1]Actual!AC176</f>
        <v>213.5</v>
      </c>
      <c r="K12" s="9"/>
      <c r="L12" s="19"/>
    </row>
    <row r="13" spans="1:12" x14ac:dyDescent="0.25">
      <c r="A13" s="16"/>
      <c r="B13" s="5"/>
      <c r="C13" s="27"/>
      <c r="D13" s="27"/>
      <c r="E13" s="16"/>
      <c r="F13" s="27"/>
      <c r="G13" s="16"/>
      <c r="H13" s="16"/>
      <c r="I13" s="16"/>
      <c r="J13" s="16"/>
      <c r="K13" s="10"/>
      <c r="L13" s="20"/>
    </row>
    <row r="14" spans="1:12" x14ac:dyDescent="0.25">
      <c r="A14" s="16"/>
      <c r="B14" s="5"/>
      <c r="C14" s="27"/>
      <c r="D14" s="27"/>
      <c r="E14" s="16"/>
      <c r="F14" s="27"/>
      <c r="G14" s="16"/>
      <c r="H14" s="16"/>
      <c r="I14" s="16"/>
      <c r="J14" s="16"/>
      <c r="K14" s="10"/>
      <c r="L14" s="20"/>
    </row>
    <row r="15" spans="1:12" x14ac:dyDescent="0.25">
      <c r="A15" s="16"/>
      <c r="B15" s="5"/>
      <c r="C15" s="27"/>
      <c r="D15" s="27"/>
      <c r="E15" s="16"/>
      <c r="F15" s="27"/>
      <c r="G15" s="16"/>
      <c r="H15" s="16"/>
      <c r="I15" s="16"/>
      <c r="J15" s="16"/>
      <c r="K15" s="10"/>
      <c r="L15" s="20"/>
    </row>
    <row r="16" spans="1:12" x14ac:dyDescent="0.25">
      <c r="A16" s="16"/>
      <c r="B16" s="5"/>
      <c r="C16" s="27"/>
      <c r="D16" s="27"/>
      <c r="E16" s="16"/>
      <c r="F16" s="27"/>
      <c r="G16" s="16"/>
      <c r="H16" s="16"/>
      <c r="I16" s="16"/>
      <c r="J16" s="16"/>
      <c r="K16" s="10"/>
      <c r="L16" s="20"/>
    </row>
    <row r="17" spans="1:12" x14ac:dyDescent="0.25">
      <c r="A17" s="17"/>
      <c r="B17" s="5"/>
      <c r="C17" s="28"/>
      <c r="D17" s="28"/>
      <c r="E17" s="17"/>
      <c r="F17" s="28"/>
      <c r="G17" s="17"/>
      <c r="H17" s="17"/>
      <c r="I17" s="17"/>
      <c r="J17" s="17"/>
      <c r="K17" s="11"/>
      <c r="L17" s="21"/>
    </row>
    <row r="18" spans="1:12" x14ac:dyDescent="0.25">
      <c r="A18" s="22"/>
      <c r="B18" s="23"/>
      <c r="C18" s="23"/>
      <c r="D18" s="23"/>
      <c r="E18" s="23"/>
      <c r="F18" s="24"/>
      <c r="G18" s="6"/>
      <c r="H18" s="6"/>
      <c r="I18" s="6"/>
      <c r="J18" s="6"/>
      <c r="K18" s="6"/>
      <c r="L18" s="6"/>
    </row>
    <row r="19" spans="1:12" x14ac:dyDescent="0.25">
      <c r="A19" s="25">
        <f>+A12+1</f>
        <v>3</v>
      </c>
      <c r="B19" s="4" t="s">
        <v>15</v>
      </c>
      <c r="C19" s="25">
        <v>545411</v>
      </c>
      <c r="D19" s="25">
        <v>411013</v>
      </c>
      <c r="E19" s="25" t="s">
        <v>13</v>
      </c>
      <c r="F19" s="26" t="s">
        <v>19</v>
      </c>
      <c r="G19" s="15">
        <f>[1]Actual!U199</f>
        <v>2236</v>
      </c>
      <c r="H19" s="15">
        <f>[1]Actual!G199</f>
        <v>19</v>
      </c>
      <c r="I19" s="18">
        <f>[1]Actual!AB199</f>
        <v>1.3680000000000001</v>
      </c>
      <c r="J19" s="18">
        <f>[1]Actual!AC199</f>
        <v>215.79999999999998</v>
      </c>
      <c r="K19" s="9"/>
      <c r="L19" s="19"/>
    </row>
    <row r="20" spans="1:12" x14ac:dyDescent="0.25">
      <c r="A20" s="16"/>
      <c r="B20" s="5"/>
      <c r="C20" s="16"/>
      <c r="D20" s="16"/>
      <c r="E20" s="16"/>
      <c r="F20" s="27"/>
      <c r="G20" s="16"/>
      <c r="H20" s="16"/>
      <c r="I20" s="16"/>
      <c r="J20" s="16"/>
      <c r="K20" s="10"/>
      <c r="L20" s="20"/>
    </row>
    <row r="21" spans="1:12" x14ac:dyDescent="0.25">
      <c r="A21" s="16"/>
      <c r="B21" s="5"/>
      <c r="C21" s="16"/>
      <c r="D21" s="16"/>
      <c r="E21" s="16"/>
      <c r="F21" s="27"/>
      <c r="G21" s="16"/>
      <c r="H21" s="16"/>
      <c r="I21" s="16"/>
      <c r="J21" s="16"/>
      <c r="K21" s="10"/>
      <c r="L21" s="20"/>
    </row>
    <row r="22" spans="1:12" x14ac:dyDescent="0.25">
      <c r="A22" s="16"/>
      <c r="B22" s="5"/>
      <c r="C22" s="16"/>
      <c r="D22" s="16"/>
      <c r="E22" s="16"/>
      <c r="F22" s="27"/>
      <c r="G22" s="16"/>
      <c r="H22" s="16"/>
      <c r="I22" s="16"/>
      <c r="J22" s="16"/>
      <c r="K22" s="10"/>
      <c r="L22" s="20"/>
    </row>
    <row r="23" spans="1:12" x14ac:dyDescent="0.25">
      <c r="A23" s="16"/>
      <c r="B23" s="5"/>
      <c r="C23" s="16"/>
      <c r="D23" s="16"/>
      <c r="E23" s="16"/>
      <c r="F23" s="27"/>
      <c r="G23" s="16"/>
      <c r="H23" s="16"/>
      <c r="I23" s="16"/>
      <c r="J23" s="16"/>
      <c r="K23" s="10"/>
      <c r="L23" s="20"/>
    </row>
    <row r="24" spans="1:12" x14ac:dyDescent="0.25">
      <c r="A24" s="17"/>
      <c r="B24" s="5"/>
      <c r="C24" s="17"/>
      <c r="D24" s="17"/>
      <c r="E24" s="17"/>
      <c r="F24" s="28"/>
      <c r="G24" s="17"/>
      <c r="H24" s="17"/>
      <c r="I24" s="17"/>
      <c r="J24" s="17"/>
      <c r="K24" s="11"/>
      <c r="L24" s="21"/>
    </row>
    <row r="25" spans="1:12" x14ac:dyDescent="0.25">
      <c r="A25" s="22"/>
      <c r="B25" s="23"/>
      <c r="C25" s="23"/>
      <c r="D25" s="23"/>
      <c r="E25" s="23"/>
      <c r="F25" s="24"/>
      <c r="G25" s="6"/>
      <c r="H25" s="6"/>
      <c r="I25" s="6"/>
      <c r="J25" s="6"/>
      <c r="K25" s="6"/>
      <c r="L25" s="6"/>
    </row>
    <row r="26" spans="1:12" x14ac:dyDescent="0.25">
      <c r="A26" s="25">
        <f>+A19+1</f>
        <v>4</v>
      </c>
      <c r="B26" s="4" t="s">
        <v>15</v>
      </c>
      <c r="C26" s="25">
        <v>557150</v>
      </c>
      <c r="D26" s="25">
        <v>150014</v>
      </c>
      <c r="E26" s="25" t="s">
        <v>13</v>
      </c>
      <c r="F26" s="26" t="s">
        <v>14</v>
      </c>
      <c r="G26" s="15">
        <f>[1]Actual!U233</f>
        <v>5207</v>
      </c>
      <c r="H26" s="15">
        <f>[1]Actual!G233</f>
        <v>45</v>
      </c>
      <c r="I26" s="18">
        <f>[1]Actual!AB233</f>
        <v>3.2400000000000011</v>
      </c>
      <c r="J26" s="18">
        <f>[1]Actual!AC233</f>
        <v>381.6</v>
      </c>
      <c r="K26" s="9"/>
      <c r="L26" s="19"/>
    </row>
    <row r="27" spans="1:12" x14ac:dyDescent="0.25">
      <c r="A27" s="16"/>
      <c r="B27" s="5"/>
      <c r="C27" s="16"/>
      <c r="D27" s="16"/>
      <c r="E27" s="16"/>
      <c r="F27" s="27"/>
      <c r="G27" s="16"/>
      <c r="H27" s="16"/>
      <c r="I27" s="16"/>
      <c r="J27" s="16"/>
      <c r="K27" s="10"/>
      <c r="L27" s="20"/>
    </row>
    <row r="28" spans="1:12" x14ac:dyDescent="0.25">
      <c r="A28" s="16"/>
      <c r="B28" s="5"/>
      <c r="C28" s="16"/>
      <c r="D28" s="16"/>
      <c r="E28" s="16"/>
      <c r="F28" s="27"/>
      <c r="G28" s="16"/>
      <c r="H28" s="16"/>
      <c r="I28" s="16"/>
      <c r="J28" s="16"/>
      <c r="K28" s="10"/>
      <c r="L28" s="20"/>
    </row>
    <row r="29" spans="1:12" x14ac:dyDescent="0.25">
      <c r="A29" s="16"/>
      <c r="B29" s="5"/>
      <c r="C29" s="16"/>
      <c r="D29" s="16"/>
      <c r="E29" s="16"/>
      <c r="F29" s="27"/>
      <c r="G29" s="16"/>
      <c r="H29" s="16"/>
      <c r="I29" s="16"/>
      <c r="J29" s="16"/>
      <c r="K29" s="10"/>
      <c r="L29" s="20"/>
    </row>
    <row r="30" spans="1:12" x14ac:dyDescent="0.25">
      <c r="A30" s="16"/>
      <c r="B30" s="5"/>
      <c r="C30" s="16"/>
      <c r="D30" s="16"/>
      <c r="E30" s="16"/>
      <c r="F30" s="27"/>
      <c r="G30" s="16"/>
      <c r="H30" s="16"/>
      <c r="I30" s="16"/>
      <c r="J30" s="16"/>
      <c r="K30" s="10"/>
      <c r="L30" s="20"/>
    </row>
    <row r="31" spans="1:12" x14ac:dyDescent="0.25">
      <c r="A31" s="17"/>
      <c r="B31" s="5"/>
      <c r="C31" s="17"/>
      <c r="D31" s="17"/>
      <c r="E31" s="17"/>
      <c r="F31" s="28"/>
      <c r="G31" s="17"/>
      <c r="H31" s="17"/>
      <c r="I31" s="17"/>
      <c r="J31" s="17"/>
      <c r="K31" s="11"/>
      <c r="L31" s="21"/>
    </row>
    <row r="32" spans="1:12" x14ac:dyDescent="0.25">
      <c r="A32" s="22"/>
      <c r="B32" s="23"/>
      <c r="C32" s="23"/>
      <c r="D32" s="23"/>
      <c r="E32" s="23"/>
      <c r="F32" s="24"/>
      <c r="G32" s="6"/>
      <c r="H32" s="6"/>
      <c r="I32" s="6"/>
      <c r="J32" s="6"/>
      <c r="K32" s="8"/>
      <c r="L32" s="6"/>
    </row>
    <row r="33" spans="1:12" x14ac:dyDescent="0.25">
      <c r="A33" s="25">
        <f>+A26+1</f>
        <v>5</v>
      </c>
      <c r="B33" s="4" t="s">
        <v>15</v>
      </c>
      <c r="C33" s="25">
        <v>557151</v>
      </c>
      <c r="D33" s="25">
        <v>151015</v>
      </c>
      <c r="E33" s="25" t="s">
        <v>13</v>
      </c>
      <c r="F33" s="26" t="s">
        <v>14</v>
      </c>
      <c r="G33" s="15">
        <f>[1]Actual!U250</f>
        <v>1827</v>
      </c>
      <c r="H33" s="15">
        <f>[1]Actual!G250</f>
        <v>17</v>
      </c>
      <c r="I33" s="18">
        <f>[1]Actual!AB250</f>
        <v>1.2240000000000002</v>
      </c>
      <c r="J33" s="18">
        <f>[1]Actual!AC250</f>
        <v>112.70000000000002</v>
      </c>
      <c r="K33" s="9"/>
      <c r="L33" s="19"/>
    </row>
    <row r="34" spans="1:12" x14ac:dyDescent="0.25">
      <c r="A34" s="16"/>
      <c r="B34" s="5"/>
      <c r="C34" s="16"/>
      <c r="D34" s="16"/>
      <c r="E34" s="16"/>
      <c r="F34" s="27"/>
      <c r="G34" s="16"/>
      <c r="H34" s="16"/>
      <c r="I34" s="16"/>
      <c r="J34" s="16"/>
      <c r="K34" s="10"/>
      <c r="L34" s="20"/>
    </row>
    <row r="35" spans="1:12" x14ac:dyDescent="0.25">
      <c r="A35" s="16"/>
      <c r="B35" s="5"/>
      <c r="C35" s="16"/>
      <c r="D35" s="16"/>
      <c r="E35" s="16"/>
      <c r="F35" s="27"/>
      <c r="G35" s="16"/>
      <c r="H35" s="16"/>
      <c r="I35" s="16"/>
      <c r="J35" s="16"/>
      <c r="K35" s="10"/>
      <c r="L35" s="20"/>
    </row>
    <row r="36" spans="1:12" x14ac:dyDescent="0.25">
      <c r="A36" s="16"/>
      <c r="B36" s="5"/>
      <c r="C36" s="16"/>
      <c r="D36" s="16"/>
      <c r="E36" s="16"/>
      <c r="F36" s="27"/>
      <c r="G36" s="16"/>
      <c r="H36" s="16"/>
      <c r="I36" s="16"/>
      <c r="J36" s="16"/>
      <c r="K36" s="10"/>
      <c r="L36" s="20"/>
    </row>
    <row r="37" spans="1:12" x14ac:dyDescent="0.25">
      <c r="A37" s="16"/>
      <c r="B37" s="5"/>
      <c r="C37" s="16"/>
      <c r="D37" s="16"/>
      <c r="E37" s="16"/>
      <c r="F37" s="27"/>
      <c r="G37" s="16"/>
      <c r="H37" s="16"/>
      <c r="I37" s="16"/>
      <c r="J37" s="16"/>
      <c r="K37" s="10"/>
      <c r="L37" s="20"/>
    </row>
    <row r="38" spans="1:12" x14ac:dyDescent="0.25">
      <c r="A38" s="17"/>
      <c r="B38" s="5"/>
      <c r="C38" s="17"/>
      <c r="D38" s="17"/>
      <c r="E38" s="17"/>
      <c r="F38" s="28"/>
      <c r="G38" s="17"/>
      <c r="H38" s="17"/>
      <c r="I38" s="17"/>
      <c r="J38" s="17"/>
      <c r="K38" s="11"/>
      <c r="L38" s="21"/>
    </row>
    <row r="39" spans="1:12" x14ac:dyDescent="0.25">
      <c r="A39" s="22"/>
      <c r="B39" s="23"/>
      <c r="C39" s="23"/>
      <c r="D39" s="23"/>
      <c r="E39" s="23"/>
      <c r="F39" s="24"/>
      <c r="G39" s="6"/>
      <c r="H39" s="6"/>
      <c r="I39" s="6"/>
      <c r="J39" s="6"/>
      <c r="K39" s="8"/>
      <c r="L39" s="6"/>
    </row>
    <row r="40" spans="1:12" x14ac:dyDescent="0.25">
      <c r="A40" s="25">
        <v>6</v>
      </c>
      <c r="B40" s="4" t="s">
        <v>20</v>
      </c>
      <c r="C40" s="25">
        <v>519907</v>
      </c>
      <c r="D40" s="25">
        <v>907017</v>
      </c>
      <c r="E40" s="25" t="s">
        <v>13</v>
      </c>
      <c r="F40" s="26" t="s">
        <v>21</v>
      </c>
      <c r="G40" s="15">
        <f>[1]Actual!U273</f>
        <v>695</v>
      </c>
      <c r="H40" s="15">
        <f>[1]Actual!G273</f>
        <v>9</v>
      </c>
      <c r="I40" s="18">
        <f>[1]Actual!AB273</f>
        <v>0.64799999999999991</v>
      </c>
      <c r="J40" s="18">
        <f>[1]Actual!AC273</f>
        <v>174.00000000000003</v>
      </c>
      <c r="K40" s="19"/>
      <c r="L40" s="19"/>
    </row>
    <row r="41" spans="1:12" x14ac:dyDescent="0.25">
      <c r="A41" s="16"/>
      <c r="B41" s="5"/>
      <c r="C41" s="16"/>
      <c r="D41" s="16"/>
      <c r="E41" s="16"/>
      <c r="F41" s="27"/>
      <c r="G41" s="16"/>
      <c r="H41" s="16"/>
      <c r="I41" s="16"/>
      <c r="J41" s="16"/>
      <c r="K41" s="20"/>
      <c r="L41" s="20"/>
    </row>
    <row r="42" spans="1:12" x14ac:dyDescent="0.25">
      <c r="A42" s="16"/>
      <c r="B42" s="5"/>
      <c r="C42" s="16"/>
      <c r="D42" s="16"/>
      <c r="E42" s="16"/>
      <c r="F42" s="27"/>
      <c r="G42" s="16"/>
      <c r="H42" s="16"/>
      <c r="I42" s="16"/>
      <c r="J42" s="16"/>
      <c r="K42" s="20"/>
      <c r="L42" s="20"/>
    </row>
    <row r="43" spans="1:12" x14ac:dyDescent="0.25">
      <c r="A43" s="16"/>
      <c r="B43" s="5"/>
      <c r="C43" s="16"/>
      <c r="D43" s="16"/>
      <c r="E43" s="16"/>
      <c r="F43" s="27"/>
      <c r="G43" s="16"/>
      <c r="H43" s="16"/>
      <c r="I43" s="16"/>
      <c r="J43" s="16"/>
      <c r="K43" s="20"/>
      <c r="L43" s="20"/>
    </row>
    <row r="44" spans="1:12" x14ac:dyDescent="0.25">
      <c r="A44" s="16"/>
      <c r="B44" s="5"/>
      <c r="C44" s="16"/>
      <c r="D44" s="16"/>
      <c r="E44" s="16"/>
      <c r="F44" s="27"/>
      <c r="G44" s="16"/>
      <c r="H44" s="16"/>
      <c r="I44" s="16"/>
      <c r="J44" s="16"/>
      <c r="K44" s="20"/>
      <c r="L44" s="20"/>
    </row>
    <row r="45" spans="1:12" x14ac:dyDescent="0.25">
      <c r="A45" s="17"/>
      <c r="B45" s="5"/>
      <c r="C45" s="17"/>
      <c r="D45" s="17"/>
      <c r="E45" s="17"/>
      <c r="F45" s="28"/>
      <c r="G45" s="17"/>
      <c r="H45" s="17"/>
      <c r="I45" s="17"/>
      <c r="J45" s="17"/>
      <c r="K45" s="21"/>
      <c r="L45" s="21"/>
    </row>
    <row r="46" spans="1:12" x14ac:dyDescent="0.25">
      <c r="A46" s="22"/>
      <c r="B46" s="23"/>
      <c r="C46" s="23"/>
      <c r="D46" s="23"/>
      <c r="E46" s="23"/>
      <c r="F46" s="24"/>
      <c r="G46" s="6"/>
      <c r="H46" s="6"/>
      <c r="I46" s="6"/>
      <c r="J46" s="6" t="s">
        <v>22</v>
      </c>
      <c r="K46" s="8"/>
      <c r="L46" s="6"/>
    </row>
    <row r="47" spans="1:12" x14ac:dyDescent="0.25">
      <c r="A47" s="25">
        <f>+A40+1</f>
        <v>7</v>
      </c>
      <c r="B47" s="4" t="s">
        <v>15</v>
      </c>
      <c r="C47" s="25">
        <v>562625</v>
      </c>
      <c r="D47" s="25">
        <v>625018</v>
      </c>
      <c r="E47" s="25" t="s">
        <v>13</v>
      </c>
      <c r="F47" s="26" t="s">
        <v>23</v>
      </c>
      <c r="G47" s="15">
        <f>[1]Actual!U287</f>
        <v>857</v>
      </c>
      <c r="H47" s="15">
        <f>[1]Actual!G287</f>
        <v>8</v>
      </c>
      <c r="I47" s="18">
        <f>[1]Actual!AB287</f>
        <v>0.57599999999999996</v>
      </c>
      <c r="J47" s="18">
        <f>[1]Actual!AC287</f>
        <v>122.80000000000001</v>
      </c>
      <c r="K47" s="19"/>
      <c r="L47" s="19"/>
    </row>
    <row r="48" spans="1:12" x14ac:dyDescent="0.25">
      <c r="A48" s="16"/>
      <c r="B48" s="5"/>
      <c r="C48" s="16"/>
      <c r="D48" s="16"/>
      <c r="E48" s="16"/>
      <c r="F48" s="27"/>
      <c r="G48" s="16"/>
      <c r="H48" s="16"/>
      <c r="I48" s="16"/>
      <c r="J48" s="16"/>
      <c r="K48" s="20"/>
      <c r="L48" s="20"/>
    </row>
    <row r="49" spans="1:12" x14ac:dyDescent="0.25">
      <c r="A49" s="16"/>
      <c r="B49" s="5"/>
      <c r="C49" s="16"/>
      <c r="D49" s="16"/>
      <c r="E49" s="16"/>
      <c r="F49" s="27"/>
      <c r="G49" s="16"/>
      <c r="H49" s="16"/>
      <c r="I49" s="16"/>
      <c r="J49" s="16"/>
      <c r="K49" s="20"/>
      <c r="L49" s="20"/>
    </row>
    <row r="50" spans="1:12" x14ac:dyDescent="0.25">
      <c r="A50" s="16"/>
      <c r="B50" s="5"/>
      <c r="C50" s="16"/>
      <c r="D50" s="16"/>
      <c r="E50" s="16"/>
      <c r="F50" s="27"/>
      <c r="G50" s="16"/>
      <c r="H50" s="16"/>
      <c r="I50" s="16"/>
      <c r="J50" s="16"/>
      <c r="K50" s="20"/>
      <c r="L50" s="20"/>
    </row>
    <row r="51" spans="1:12" x14ac:dyDescent="0.25">
      <c r="A51" s="16"/>
      <c r="B51" s="5"/>
      <c r="C51" s="16"/>
      <c r="D51" s="16"/>
      <c r="E51" s="16"/>
      <c r="F51" s="27"/>
      <c r="G51" s="16"/>
      <c r="H51" s="16"/>
      <c r="I51" s="16"/>
      <c r="J51" s="16"/>
      <c r="K51" s="20"/>
      <c r="L51" s="20"/>
    </row>
    <row r="52" spans="1:12" x14ac:dyDescent="0.25">
      <c r="A52" s="17"/>
      <c r="B52" s="5"/>
      <c r="C52" s="17"/>
      <c r="D52" s="17"/>
      <c r="E52" s="17"/>
      <c r="F52" s="28"/>
      <c r="G52" s="17"/>
      <c r="H52" s="17"/>
      <c r="I52" s="17"/>
      <c r="J52" s="17"/>
      <c r="K52" s="21"/>
      <c r="L52" s="21"/>
    </row>
    <row r="53" spans="1:12" x14ac:dyDescent="0.25">
      <c r="A53" s="22"/>
      <c r="B53" s="23"/>
      <c r="C53" s="23"/>
      <c r="D53" s="23"/>
      <c r="E53" s="23"/>
      <c r="F53" s="24"/>
      <c r="G53" s="6"/>
      <c r="H53" s="6"/>
      <c r="I53" s="6"/>
      <c r="J53" s="6"/>
      <c r="K53" s="8"/>
      <c r="L53" s="6"/>
    </row>
    <row r="54" spans="1:12" x14ac:dyDescent="0.25">
      <c r="A54" s="25">
        <f>+A47+1</f>
        <v>8</v>
      </c>
      <c r="B54" s="4" t="s">
        <v>24</v>
      </c>
      <c r="C54" s="25">
        <v>571919</v>
      </c>
      <c r="D54" s="25">
        <v>919019</v>
      </c>
      <c r="E54" s="25" t="s">
        <v>13</v>
      </c>
      <c r="F54" s="26" t="s">
        <v>14</v>
      </c>
      <c r="G54" s="15">
        <f>[1]Actual!U320</f>
        <v>3549</v>
      </c>
      <c r="H54" s="15">
        <f>[1]Actual!G320</f>
        <v>44</v>
      </c>
      <c r="I54" s="18">
        <f>[1]Actual!AB320</f>
        <v>3.168000000000001</v>
      </c>
      <c r="J54" s="18">
        <f>[1]Actual!AC320</f>
        <v>388.1</v>
      </c>
      <c r="K54" s="19"/>
      <c r="L54" s="19"/>
    </row>
    <row r="55" spans="1:12" x14ac:dyDescent="0.25">
      <c r="A55" s="16"/>
      <c r="B55" s="5"/>
      <c r="C55" s="16"/>
      <c r="D55" s="16"/>
      <c r="E55" s="16"/>
      <c r="F55" s="27"/>
      <c r="G55" s="16"/>
      <c r="H55" s="16"/>
      <c r="I55" s="16"/>
      <c r="J55" s="16"/>
      <c r="K55" s="20"/>
      <c r="L55" s="20"/>
    </row>
    <row r="56" spans="1:12" x14ac:dyDescent="0.25">
      <c r="A56" s="16"/>
      <c r="B56" s="5"/>
      <c r="C56" s="16"/>
      <c r="D56" s="16"/>
      <c r="E56" s="16"/>
      <c r="F56" s="27"/>
      <c r="G56" s="16"/>
      <c r="H56" s="16"/>
      <c r="I56" s="16"/>
      <c r="J56" s="16"/>
      <c r="K56" s="20"/>
      <c r="L56" s="20"/>
    </row>
    <row r="57" spans="1:12" x14ac:dyDescent="0.25">
      <c r="A57" s="16"/>
      <c r="B57" s="5"/>
      <c r="C57" s="16"/>
      <c r="D57" s="16"/>
      <c r="E57" s="16"/>
      <c r="F57" s="27"/>
      <c r="G57" s="16"/>
      <c r="H57" s="16"/>
      <c r="I57" s="16"/>
      <c r="J57" s="16"/>
      <c r="K57" s="20"/>
      <c r="L57" s="20"/>
    </row>
    <row r="58" spans="1:12" x14ac:dyDescent="0.25">
      <c r="A58" s="16"/>
      <c r="B58" s="5"/>
      <c r="C58" s="16"/>
      <c r="D58" s="16"/>
      <c r="E58" s="16"/>
      <c r="F58" s="27"/>
      <c r="G58" s="16"/>
      <c r="H58" s="16"/>
      <c r="I58" s="16"/>
      <c r="J58" s="16"/>
      <c r="K58" s="20"/>
      <c r="L58" s="20"/>
    </row>
    <row r="59" spans="1:12" x14ac:dyDescent="0.25">
      <c r="A59" s="17"/>
      <c r="B59" s="5"/>
      <c r="C59" s="17"/>
      <c r="D59" s="17"/>
      <c r="E59" s="17"/>
      <c r="F59" s="28"/>
      <c r="G59" s="17"/>
      <c r="H59" s="17"/>
      <c r="I59" s="17"/>
      <c r="J59" s="17"/>
      <c r="K59" s="21"/>
      <c r="L59" s="21"/>
    </row>
    <row r="60" spans="1:12" x14ac:dyDescent="0.25">
      <c r="A60" s="22"/>
      <c r="B60" s="23"/>
      <c r="C60" s="23"/>
      <c r="D60" s="23"/>
      <c r="E60" s="23"/>
      <c r="F60" s="24"/>
      <c r="G60" s="6"/>
      <c r="H60" s="6"/>
      <c r="I60" s="6"/>
      <c r="J60" s="6"/>
      <c r="K60" s="8"/>
      <c r="L60" s="6"/>
    </row>
    <row r="61" spans="1:12" x14ac:dyDescent="0.25">
      <c r="A61" s="25">
        <f>+A54+1</f>
        <v>9</v>
      </c>
      <c r="B61" s="4" t="s">
        <v>12</v>
      </c>
      <c r="C61" s="25">
        <v>558677</v>
      </c>
      <c r="D61" s="25">
        <v>677020</v>
      </c>
      <c r="E61" s="25" t="s">
        <v>13</v>
      </c>
      <c r="F61" s="26" t="s">
        <v>14</v>
      </c>
      <c r="G61" s="15">
        <f>[1]Actual!U333</f>
        <v>1063</v>
      </c>
      <c r="H61" s="15">
        <f>[1]Actual!G333</f>
        <v>4</v>
      </c>
      <c r="I61" s="18">
        <f>[1]Actual!AB333</f>
        <v>0.28799999999999998</v>
      </c>
      <c r="J61" s="18">
        <f>[1]Actual!AC333</f>
        <v>78</v>
      </c>
      <c r="K61" s="19"/>
      <c r="L61" s="19"/>
    </row>
    <row r="62" spans="1:12" x14ac:dyDescent="0.25">
      <c r="A62" s="16"/>
      <c r="B62" s="5"/>
      <c r="C62" s="16"/>
      <c r="D62" s="16"/>
      <c r="E62" s="16"/>
      <c r="F62" s="27"/>
      <c r="G62" s="16"/>
      <c r="H62" s="16"/>
      <c r="I62" s="16"/>
      <c r="J62" s="16"/>
      <c r="K62" s="20"/>
      <c r="L62" s="20"/>
    </row>
    <row r="63" spans="1:12" x14ac:dyDescent="0.25">
      <c r="A63" s="16"/>
      <c r="B63" s="5"/>
      <c r="C63" s="16"/>
      <c r="D63" s="16"/>
      <c r="E63" s="16"/>
      <c r="F63" s="27"/>
      <c r="G63" s="16"/>
      <c r="H63" s="16"/>
      <c r="I63" s="16"/>
      <c r="J63" s="16"/>
      <c r="K63" s="20"/>
      <c r="L63" s="20"/>
    </row>
    <row r="64" spans="1:12" x14ac:dyDescent="0.25">
      <c r="A64" s="16"/>
      <c r="B64" s="5"/>
      <c r="C64" s="16"/>
      <c r="D64" s="16"/>
      <c r="E64" s="16"/>
      <c r="F64" s="27"/>
      <c r="G64" s="16"/>
      <c r="H64" s="16"/>
      <c r="I64" s="16"/>
      <c r="J64" s="16"/>
      <c r="K64" s="20"/>
      <c r="L64" s="20"/>
    </row>
    <row r="65" spans="1:12" x14ac:dyDescent="0.25">
      <c r="A65" s="16"/>
      <c r="B65" s="5"/>
      <c r="C65" s="16"/>
      <c r="D65" s="16"/>
      <c r="E65" s="16"/>
      <c r="F65" s="27"/>
      <c r="G65" s="16"/>
      <c r="H65" s="16"/>
      <c r="I65" s="16"/>
      <c r="J65" s="16"/>
      <c r="K65" s="20"/>
      <c r="L65" s="20"/>
    </row>
    <row r="66" spans="1:12" x14ac:dyDescent="0.25">
      <c r="A66" s="17"/>
      <c r="B66" s="5"/>
      <c r="C66" s="17"/>
      <c r="D66" s="17"/>
      <c r="E66" s="17"/>
      <c r="F66" s="28"/>
      <c r="G66" s="17"/>
      <c r="H66" s="17"/>
      <c r="I66" s="17"/>
      <c r="J66" s="17"/>
      <c r="K66" s="21"/>
      <c r="L66" s="21"/>
    </row>
    <row r="67" spans="1:12" x14ac:dyDescent="0.25">
      <c r="A67" s="22"/>
      <c r="B67" s="23"/>
      <c r="C67" s="23"/>
      <c r="D67" s="23"/>
      <c r="E67" s="23"/>
      <c r="F67" s="24"/>
      <c r="G67" s="6"/>
      <c r="H67" s="6"/>
      <c r="I67" s="6"/>
      <c r="J67" s="6"/>
      <c r="K67" s="8"/>
      <c r="L67" s="6"/>
    </row>
    <row r="68" spans="1:12" x14ac:dyDescent="0.25">
      <c r="A68" s="25">
        <f>+A61+1</f>
        <v>10</v>
      </c>
      <c r="B68" s="4" t="s">
        <v>25</v>
      </c>
      <c r="C68" s="25">
        <v>571920</v>
      </c>
      <c r="D68" s="25">
        <v>920021</v>
      </c>
      <c r="E68" s="25" t="s">
        <v>13</v>
      </c>
      <c r="F68" s="26" t="s">
        <v>14</v>
      </c>
      <c r="G68" s="15">
        <f>[1]Actual!U351</f>
        <v>556</v>
      </c>
      <c r="H68" s="15">
        <f>[1]Actual!G351</f>
        <v>9</v>
      </c>
      <c r="I68" s="18">
        <f>[1]Actual!AB351</f>
        <v>0.64799999999999991</v>
      </c>
      <c r="J68" s="18">
        <f>[1]Actual!AC351</f>
        <v>128.6</v>
      </c>
      <c r="K68" s="19"/>
      <c r="L68" s="19"/>
    </row>
    <row r="69" spans="1:12" x14ac:dyDescent="0.25">
      <c r="A69" s="16"/>
      <c r="B69" s="5"/>
      <c r="C69" s="16"/>
      <c r="D69" s="16"/>
      <c r="E69" s="16"/>
      <c r="F69" s="27"/>
      <c r="G69" s="16"/>
      <c r="H69" s="16"/>
      <c r="I69" s="16"/>
      <c r="J69" s="16"/>
      <c r="K69" s="20"/>
      <c r="L69" s="20"/>
    </row>
    <row r="70" spans="1:12" x14ac:dyDescent="0.25">
      <c r="A70" s="16"/>
      <c r="B70" s="5"/>
      <c r="C70" s="16"/>
      <c r="D70" s="16"/>
      <c r="E70" s="16"/>
      <c r="F70" s="27"/>
      <c r="G70" s="16"/>
      <c r="H70" s="16"/>
      <c r="I70" s="16"/>
      <c r="J70" s="16"/>
      <c r="K70" s="20"/>
      <c r="L70" s="20"/>
    </row>
    <row r="71" spans="1:12" x14ac:dyDescent="0.25">
      <c r="A71" s="16"/>
      <c r="B71" s="5"/>
      <c r="C71" s="16"/>
      <c r="D71" s="16"/>
      <c r="E71" s="16"/>
      <c r="F71" s="27"/>
      <c r="G71" s="16"/>
      <c r="H71" s="16"/>
      <c r="I71" s="16"/>
      <c r="J71" s="16"/>
      <c r="K71" s="20"/>
      <c r="L71" s="20"/>
    </row>
    <row r="72" spans="1:12" x14ac:dyDescent="0.25">
      <c r="A72" s="16"/>
      <c r="B72" s="5"/>
      <c r="C72" s="16"/>
      <c r="D72" s="16"/>
      <c r="E72" s="16"/>
      <c r="F72" s="27"/>
      <c r="G72" s="16"/>
      <c r="H72" s="16"/>
      <c r="I72" s="16"/>
      <c r="J72" s="16"/>
      <c r="K72" s="20"/>
      <c r="L72" s="20"/>
    </row>
    <row r="73" spans="1:12" x14ac:dyDescent="0.25">
      <c r="A73" s="17"/>
      <c r="B73" s="5"/>
      <c r="C73" s="17"/>
      <c r="D73" s="17"/>
      <c r="E73" s="17"/>
      <c r="F73" s="28"/>
      <c r="G73" s="17"/>
      <c r="H73" s="17"/>
      <c r="I73" s="17"/>
      <c r="J73" s="17"/>
      <c r="K73" s="21"/>
      <c r="L73" s="21"/>
    </row>
    <row r="74" spans="1:12" x14ac:dyDescent="0.25">
      <c r="A74" s="22"/>
      <c r="B74" s="23"/>
      <c r="C74" s="23"/>
      <c r="D74" s="23"/>
      <c r="E74" s="23"/>
      <c r="F74" s="24"/>
      <c r="G74" s="6"/>
      <c r="H74" s="6"/>
      <c r="I74" s="6"/>
      <c r="J74" s="6"/>
      <c r="K74" s="8"/>
      <c r="L74" s="6"/>
    </row>
    <row r="75" spans="1:12" x14ac:dyDescent="0.25">
      <c r="A75" s="25">
        <v>11</v>
      </c>
      <c r="B75" s="4" t="s">
        <v>15</v>
      </c>
      <c r="C75" s="25">
        <v>550657</v>
      </c>
      <c r="D75" s="25">
        <v>657023</v>
      </c>
      <c r="E75" s="25" t="s">
        <v>13</v>
      </c>
      <c r="F75" s="26" t="s">
        <v>26</v>
      </c>
      <c r="G75" s="15">
        <f>[1]Actual!U396</f>
        <v>1077</v>
      </c>
      <c r="H75" s="15">
        <f>[1]Actual!G396</f>
        <v>14</v>
      </c>
      <c r="I75" s="18">
        <f>[1]Actual!AB396</f>
        <v>1.0079999999999998</v>
      </c>
      <c r="J75" s="18">
        <f>[1]Actual!AC396</f>
        <v>190.7</v>
      </c>
      <c r="K75" s="19"/>
      <c r="L75" s="19"/>
    </row>
    <row r="76" spans="1:12" x14ac:dyDescent="0.25">
      <c r="A76" s="16"/>
      <c r="B76" s="5"/>
      <c r="C76" s="16"/>
      <c r="D76" s="16"/>
      <c r="E76" s="16"/>
      <c r="F76" s="27"/>
      <c r="G76" s="16"/>
      <c r="H76" s="16"/>
      <c r="I76" s="16"/>
      <c r="J76" s="16"/>
      <c r="K76" s="20"/>
      <c r="L76" s="20"/>
    </row>
    <row r="77" spans="1:12" x14ac:dyDescent="0.25">
      <c r="A77" s="16"/>
      <c r="B77" s="5"/>
      <c r="C77" s="16"/>
      <c r="D77" s="16"/>
      <c r="E77" s="16"/>
      <c r="F77" s="27"/>
      <c r="G77" s="16"/>
      <c r="H77" s="16"/>
      <c r="I77" s="16"/>
      <c r="J77" s="16"/>
      <c r="K77" s="20"/>
      <c r="L77" s="20"/>
    </row>
    <row r="78" spans="1:12" x14ac:dyDescent="0.25">
      <c r="A78" s="16"/>
      <c r="B78" s="5"/>
      <c r="C78" s="16"/>
      <c r="D78" s="16"/>
      <c r="E78" s="16"/>
      <c r="F78" s="27"/>
      <c r="G78" s="16"/>
      <c r="H78" s="16"/>
      <c r="I78" s="16"/>
      <c r="J78" s="16"/>
      <c r="K78" s="20"/>
      <c r="L78" s="20"/>
    </row>
    <row r="79" spans="1:12" x14ac:dyDescent="0.25">
      <c r="A79" s="16"/>
      <c r="B79" s="5"/>
      <c r="C79" s="16"/>
      <c r="D79" s="16"/>
      <c r="E79" s="16"/>
      <c r="F79" s="27"/>
      <c r="G79" s="16"/>
      <c r="H79" s="16"/>
      <c r="I79" s="16"/>
      <c r="J79" s="16"/>
      <c r="K79" s="20"/>
      <c r="L79" s="20"/>
    </row>
    <row r="80" spans="1:12" x14ac:dyDescent="0.25">
      <c r="A80" s="17"/>
      <c r="B80" s="5"/>
      <c r="C80" s="17"/>
      <c r="D80" s="17"/>
      <c r="E80" s="17"/>
      <c r="F80" s="28"/>
      <c r="G80" s="17"/>
      <c r="H80" s="17"/>
      <c r="I80" s="17"/>
      <c r="J80" s="17"/>
      <c r="K80" s="21"/>
      <c r="L80" s="21"/>
    </row>
    <row r="81" spans="1:12" x14ac:dyDescent="0.25">
      <c r="A81" s="22"/>
      <c r="B81" s="23"/>
      <c r="C81" s="23"/>
      <c r="D81" s="23"/>
      <c r="E81" s="23"/>
      <c r="F81" s="24"/>
      <c r="G81" s="6"/>
      <c r="H81" s="6"/>
      <c r="I81" s="6"/>
      <c r="J81" s="6"/>
      <c r="K81" s="8"/>
      <c r="L81" s="6"/>
    </row>
    <row r="82" spans="1:12" x14ac:dyDescent="0.25">
      <c r="A82" s="25">
        <f>+A75+1</f>
        <v>12</v>
      </c>
      <c r="B82" s="4" t="s">
        <v>15</v>
      </c>
      <c r="C82" s="25">
        <v>567156</v>
      </c>
      <c r="D82" s="25">
        <v>156024</v>
      </c>
      <c r="E82" s="25" t="s">
        <v>13</v>
      </c>
      <c r="F82" s="26" t="s">
        <v>14</v>
      </c>
      <c r="G82" s="15">
        <f>[1]Actual!U408</f>
        <v>669</v>
      </c>
      <c r="H82" s="15">
        <f>[1]Actual!G408</f>
        <v>6</v>
      </c>
      <c r="I82" s="18">
        <f>[1]Actual!AB408</f>
        <v>0.432</v>
      </c>
      <c r="J82" s="18">
        <f>[1]Actual!AC408</f>
        <v>87</v>
      </c>
      <c r="K82" s="19"/>
      <c r="L82" s="19"/>
    </row>
    <row r="83" spans="1:12" x14ac:dyDescent="0.25">
      <c r="A83" s="16"/>
      <c r="B83" s="5"/>
      <c r="C83" s="16"/>
      <c r="D83" s="16"/>
      <c r="E83" s="16"/>
      <c r="F83" s="27"/>
      <c r="G83" s="16"/>
      <c r="H83" s="16"/>
      <c r="I83" s="16"/>
      <c r="J83" s="16"/>
      <c r="K83" s="20"/>
      <c r="L83" s="20"/>
    </row>
    <row r="84" spans="1:12" x14ac:dyDescent="0.25">
      <c r="A84" s="16"/>
      <c r="B84" s="5"/>
      <c r="C84" s="16"/>
      <c r="D84" s="16"/>
      <c r="E84" s="16"/>
      <c r="F84" s="27"/>
      <c r="G84" s="16"/>
      <c r="H84" s="16"/>
      <c r="I84" s="16"/>
      <c r="J84" s="16"/>
      <c r="K84" s="20"/>
      <c r="L84" s="20"/>
    </row>
    <row r="85" spans="1:12" x14ac:dyDescent="0.25">
      <c r="A85" s="16"/>
      <c r="B85" s="5"/>
      <c r="C85" s="16"/>
      <c r="D85" s="16"/>
      <c r="E85" s="16"/>
      <c r="F85" s="27"/>
      <c r="G85" s="16"/>
      <c r="H85" s="16"/>
      <c r="I85" s="16"/>
      <c r="J85" s="16"/>
      <c r="K85" s="20"/>
      <c r="L85" s="20"/>
    </row>
    <row r="86" spans="1:12" x14ac:dyDescent="0.25">
      <c r="A86" s="16"/>
      <c r="B86" s="5"/>
      <c r="C86" s="16"/>
      <c r="D86" s="16"/>
      <c r="E86" s="16"/>
      <c r="F86" s="27"/>
      <c r="G86" s="16"/>
      <c r="H86" s="16"/>
      <c r="I86" s="16"/>
      <c r="J86" s="16"/>
      <c r="K86" s="20"/>
      <c r="L86" s="20"/>
    </row>
    <row r="87" spans="1:12" x14ac:dyDescent="0.25">
      <c r="A87" s="17"/>
      <c r="B87" s="5"/>
      <c r="C87" s="17"/>
      <c r="D87" s="17"/>
      <c r="E87" s="17"/>
      <c r="F87" s="28"/>
      <c r="G87" s="17"/>
      <c r="H87" s="17"/>
      <c r="I87" s="17"/>
      <c r="J87" s="17"/>
      <c r="K87" s="21"/>
      <c r="L87" s="21"/>
    </row>
    <row r="88" spans="1:12" x14ac:dyDescent="0.25">
      <c r="A88" s="22"/>
      <c r="B88" s="23"/>
      <c r="C88" s="23"/>
      <c r="D88" s="23"/>
      <c r="E88" s="23"/>
      <c r="F88" s="24"/>
      <c r="G88" s="6"/>
      <c r="H88" s="6"/>
      <c r="I88" s="6"/>
      <c r="J88" s="6"/>
      <c r="K88" s="8"/>
      <c r="L88" s="6"/>
    </row>
    <row r="89" spans="1:12" x14ac:dyDescent="0.25">
      <c r="A89" s="25">
        <v>13</v>
      </c>
      <c r="B89" s="4" t="s">
        <v>12</v>
      </c>
      <c r="C89" s="25">
        <v>567159</v>
      </c>
      <c r="D89" s="25">
        <v>159029</v>
      </c>
      <c r="E89" s="25" t="s">
        <v>13</v>
      </c>
      <c r="F89" s="26" t="s">
        <v>27</v>
      </c>
      <c r="G89" s="15">
        <f>[1]Actual!U466</f>
        <v>508</v>
      </c>
      <c r="H89" s="15">
        <f>[1]Actual!G466</f>
        <v>2</v>
      </c>
      <c r="I89" s="18">
        <f>[1]Actual!AB466</f>
        <v>0.14399999999999999</v>
      </c>
      <c r="J89" s="18">
        <f>[1]Actual!AC466</f>
        <v>38.900000000000006</v>
      </c>
      <c r="K89" s="19"/>
      <c r="L89" s="18"/>
    </row>
    <row r="90" spans="1:12" x14ac:dyDescent="0.25">
      <c r="A90" s="16"/>
      <c r="B90" s="5"/>
      <c r="C90" s="16"/>
      <c r="D90" s="16"/>
      <c r="E90" s="16"/>
      <c r="F90" s="27"/>
      <c r="G90" s="16"/>
      <c r="H90" s="16"/>
      <c r="I90" s="16"/>
      <c r="J90" s="16"/>
      <c r="K90" s="20"/>
      <c r="L90" s="16"/>
    </row>
    <row r="91" spans="1:12" x14ac:dyDescent="0.25">
      <c r="A91" s="16"/>
      <c r="B91" s="5"/>
      <c r="C91" s="16"/>
      <c r="D91" s="16"/>
      <c r="E91" s="16"/>
      <c r="F91" s="27"/>
      <c r="G91" s="16"/>
      <c r="H91" s="16"/>
      <c r="I91" s="16"/>
      <c r="J91" s="16"/>
      <c r="K91" s="20"/>
      <c r="L91" s="16"/>
    </row>
    <row r="92" spans="1:12" x14ac:dyDescent="0.25">
      <c r="A92" s="16"/>
      <c r="B92" s="5"/>
      <c r="C92" s="16"/>
      <c r="D92" s="16"/>
      <c r="E92" s="16"/>
      <c r="F92" s="27"/>
      <c r="G92" s="16"/>
      <c r="H92" s="16"/>
      <c r="I92" s="16"/>
      <c r="J92" s="16"/>
      <c r="K92" s="20"/>
      <c r="L92" s="16"/>
    </row>
    <row r="93" spans="1:12" x14ac:dyDescent="0.25">
      <c r="A93" s="16"/>
      <c r="B93" s="5"/>
      <c r="C93" s="16"/>
      <c r="D93" s="16"/>
      <c r="E93" s="16"/>
      <c r="F93" s="27"/>
      <c r="G93" s="16"/>
      <c r="H93" s="16"/>
      <c r="I93" s="16"/>
      <c r="J93" s="16"/>
      <c r="K93" s="20"/>
      <c r="L93" s="16"/>
    </row>
    <row r="94" spans="1:12" x14ac:dyDescent="0.25">
      <c r="A94" s="17"/>
      <c r="B94" s="5"/>
      <c r="C94" s="17"/>
      <c r="D94" s="17"/>
      <c r="E94" s="17"/>
      <c r="F94" s="28"/>
      <c r="G94" s="17"/>
      <c r="H94" s="17"/>
      <c r="I94" s="17"/>
      <c r="J94" s="17"/>
      <c r="K94" s="21"/>
      <c r="L94" s="17"/>
    </row>
    <row r="95" spans="1:12" x14ac:dyDescent="0.25">
      <c r="A95" s="22"/>
      <c r="B95" s="23"/>
      <c r="C95" s="23"/>
      <c r="D95" s="23"/>
      <c r="E95" s="23"/>
      <c r="F95" s="24"/>
      <c r="G95" s="6"/>
      <c r="H95" s="6"/>
      <c r="I95" s="6"/>
      <c r="J95" s="6"/>
      <c r="K95" s="8"/>
      <c r="L95" s="6"/>
    </row>
    <row r="96" spans="1:12" x14ac:dyDescent="0.25">
      <c r="A96" s="25">
        <v>14</v>
      </c>
      <c r="B96" s="4" t="s">
        <v>15</v>
      </c>
      <c r="C96" s="25" t="s">
        <v>28</v>
      </c>
      <c r="D96" s="25" t="s">
        <v>29</v>
      </c>
      <c r="E96" s="25" t="s">
        <v>13</v>
      </c>
      <c r="F96" s="26" t="s">
        <v>23</v>
      </c>
      <c r="G96" s="15">
        <f>[1]Actual!U537</f>
        <v>923</v>
      </c>
      <c r="H96" s="15">
        <f>[1]Actual!G537</f>
        <v>9</v>
      </c>
      <c r="I96" s="18">
        <f>[1]Actual!AB537</f>
        <v>0.64799999999999991</v>
      </c>
      <c r="J96" s="18">
        <f>[1]Actual!AC537</f>
        <v>126.70000000000002</v>
      </c>
      <c r="K96" s="19"/>
      <c r="L96" s="18"/>
    </row>
    <row r="97" spans="1:12" x14ac:dyDescent="0.25">
      <c r="A97" s="16"/>
      <c r="B97" s="5"/>
      <c r="C97" s="16"/>
      <c r="D97" s="16"/>
      <c r="E97" s="16"/>
      <c r="F97" s="27"/>
      <c r="G97" s="16"/>
      <c r="H97" s="16"/>
      <c r="I97" s="16"/>
      <c r="J97" s="16"/>
      <c r="K97" s="20"/>
      <c r="L97" s="16"/>
    </row>
    <row r="98" spans="1:12" x14ac:dyDescent="0.25">
      <c r="A98" s="16"/>
      <c r="B98" s="5"/>
      <c r="C98" s="16"/>
      <c r="D98" s="16"/>
      <c r="E98" s="16"/>
      <c r="F98" s="27"/>
      <c r="G98" s="16"/>
      <c r="H98" s="16"/>
      <c r="I98" s="16"/>
      <c r="J98" s="16"/>
      <c r="K98" s="20"/>
      <c r="L98" s="16"/>
    </row>
    <row r="99" spans="1:12" x14ac:dyDescent="0.25">
      <c r="A99" s="16"/>
      <c r="B99" s="5"/>
      <c r="C99" s="16"/>
      <c r="D99" s="16"/>
      <c r="E99" s="16"/>
      <c r="F99" s="27"/>
      <c r="G99" s="16"/>
      <c r="H99" s="16"/>
      <c r="I99" s="16"/>
      <c r="J99" s="16"/>
      <c r="K99" s="20"/>
      <c r="L99" s="16"/>
    </row>
    <row r="100" spans="1:12" x14ac:dyDescent="0.25">
      <c r="A100" s="16"/>
      <c r="B100" s="5"/>
      <c r="C100" s="16"/>
      <c r="D100" s="16"/>
      <c r="E100" s="16"/>
      <c r="F100" s="27"/>
      <c r="G100" s="16"/>
      <c r="H100" s="16"/>
      <c r="I100" s="16"/>
      <c r="J100" s="16"/>
      <c r="K100" s="20"/>
      <c r="L100" s="16"/>
    </row>
    <row r="101" spans="1:12" x14ac:dyDescent="0.25">
      <c r="A101" s="17"/>
      <c r="B101" s="5"/>
      <c r="C101" s="17"/>
      <c r="D101" s="17"/>
      <c r="E101" s="17"/>
      <c r="F101" s="28"/>
      <c r="G101" s="17"/>
      <c r="H101" s="17"/>
      <c r="I101" s="17"/>
      <c r="J101" s="17"/>
      <c r="K101" s="21"/>
      <c r="L101" s="17"/>
    </row>
    <row r="102" spans="1:12" x14ac:dyDescent="0.25">
      <c r="A102" s="22"/>
      <c r="B102" s="23"/>
      <c r="C102" s="23"/>
      <c r="D102" s="23"/>
      <c r="E102" s="23"/>
      <c r="F102" s="24"/>
      <c r="G102" s="6"/>
      <c r="H102" s="6"/>
      <c r="I102" s="6"/>
      <c r="J102" s="6"/>
      <c r="K102" s="8"/>
      <c r="L102" s="6"/>
    </row>
    <row r="103" spans="1:12" ht="15.75" customHeight="1" x14ac:dyDescent="0.25"/>
    <row r="104" spans="1:12" x14ac:dyDescent="0.25">
      <c r="A104" s="12" t="s">
        <v>30</v>
      </c>
      <c r="B104" s="13"/>
      <c r="C104" s="13"/>
      <c r="D104" s="13"/>
      <c r="E104" s="13"/>
      <c r="F104" s="14"/>
      <c r="G104" s="7">
        <f>SUM(G5:G103)</f>
        <v>23217</v>
      </c>
      <c r="H104" s="7">
        <f>SUM(H5:H103)</f>
        <v>225</v>
      </c>
      <c r="I104" s="7">
        <f>SUM(I5:I103)</f>
        <v>16.200000000000003</v>
      </c>
      <c r="J104" s="7">
        <f>SUM(J5:J103)</f>
        <v>2335.6999999999998</v>
      </c>
      <c r="K104" s="7"/>
      <c r="L104" s="7"/>
    </row>
  </sheetData>
  <mergeCells count="177">
    <mergeCell ref="L3:L4"/>
    <mergeCell ref="A1:L1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H5:H10"/>
    <mergeCell ref="I5:I10"/>
    <mergeCell ref="H12:H17"/>
    <mergeCell ref="I12:I17"/>
    <mergeCell ref="J5:J10"/>
    <mergeCell ref="J12:J17"/>
    <mergeCell ref="K3:K4"/>
    <mergeCell ref="L12:L17"/>
    <mergeCell ref="A18:F18"/>
    <mergeCell ref="A12:A17"/>
    <mergeCell ref="C12:C17"/>
    <mergeCell ref="D12:D17"/>
    <mergeCell ref="E12:E17"/>
    <mergeCell ref="F12:F17"/>
    <mergeCell ref="G12:G17"/>
    <mergeCell ref="K5:K10"/>
    <mergeCell ref="L5:L10"/>
    <mergeCell ref="A11:F11"/>
    <mergeCell ref="A5:A10"/>
    <mergeCell ref="C5:C10"/>
    <mergeCell ref="D5:D10"/>
    <mergeCell ref="E5:E10"/>
    <mergeCell ref="F5:F10"/>
    <mergeCell ref="G5:G10"/>
    <mergeCell ref="J19:J24"/>
    <mergeCell ref="L26:L31"/>
    <mergeCell ref="A32:F32"/>
    <mergeCell ref="A26:A31"/>
    <mergeCell ref="C26:C31"/>
    <mergeCell ref="D26:D31"/>
    <mergeCell ref="E26:E31"/>
    <mergeCell ref="F26:F31"/>
    <mergeCell ref="G26:G31"/>
    <mergeCell ref="H26:H31"/>
    <mergeCell ref="L19:L24"/>
    <mergeCell ref="A25:F25"/>
    <mergeCell ref="A19:A24"/>
    <mergeCell ref="C19:C24"/>
    <mergeCell ref="D19:D24"/>
    <mergeCell ref="E19:E24"/>
    <mergeCell ref="F19:F24"/>
    <mergeCell ref="G19:G24"/>
    <mergeCell ref="H19:H24"/>
    <mergeCell ref="I19:I24"/>
    <mergeCell ref="I26:I31"/>
    <mergeCell ref="J26:J31"/>
    <mergeCell ref="L33:L38"/>
    <mergeCell ref="A39:F39"/>
    <mergeCell ref="A33:A38"/>
    <mergeCell ref="C33:C38"/>
    <mergeCell ref="D33:D38"/>
    <mergeCell ref="E33:E38"/>
    <mergeCell ref="F33:F38"/>
    <mergeCell ref="G33:G38"/>
    <mergeCell ref="H33:H38"/>
    <mergeCell ref="I33:I38"/>
    <mergeCell ref="J33:J38"/>
    <mergeCell ref="L40:L45"/>
    <mergeCell ref="A46:F46"/>
    <mergeCell ref="A40:A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7:L52"/>
    <mergeCell ref="G47:G52"/>
    <mergeCell ref="H47:H52"/>
    <mergeCell ref="I47:I52"/>
    <mergeCell ref="J47:J52"/>
    <mergeCell ref="K47:K52"/>
    <mergeCell ref="L54:L59"/>
    <mergeCell ref="A60:F60"/>
    <mergeCell ref="A54:A59"/>
    <mergeCell ref="C54:C59"/>
    <mergeCell ref="D54:D59"/>
    <mergeCell ref="E54:E59"/>
    <mergeCell ref="F54:F59"/>
    <mergeCell ref="G54:G59"/>
    <mergeCell ref="H54:H59"/>
    <mergeCell ref="A53:F53"/>
    <mergeCell ref="A47:A52"/>
    <mergeCell ref="C47:C52"/>
    <mergeCell ref="D47:D52"/>
    <mergeCell ref="E47:E52"/>
    <mergeCell ref="F47:F52"/>
    <mergeCell ref="I54:I59"/>
    <mergeCell ref="J54:J59"/>
    <mergeCell ref="K54:K59"/>
    <mergeCell ref="L61:L66"/>
    <mergeCell ref="A67:F67"/>
    <mergeCell ref="A61:A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8:L73"/>
    <mergeCell ref="G68:G73"/>
    <mergeCell ref="H68:H73"/>
    <mergeCell ref="I68:I73"/>
    <mergeCell ref="J68:J73"/>
    <mergeCell ref="K68:K73"/>
    <mergeCell ref="L75:L80"/>
    <mergeCell ref="A81:F81"/>
    <mergeCell ref="A75:A80"/>
    <mergeCell ref="C75:C80"/>
    <mergeCell ref="D75:D80"/>
    <mergeCell ref="E75:E80"/>
    <mergeCell ref="F75:F80"/>
    <mergeCell ref="G75:G80"/>
    <mergeCell ref="H75:H80"/>
    <mergeCell ref="A74:F74"/>
    <mergeCell ref="A68:A73"/>
    <mergeCell ref="C68:C73"/>
    <mergeCell ref="D68:D73"/>
    <mergeCell ref="E68:E73"/>
    <mergeCell ref="F68:F73"/>
    <mergeCell ref="I75:I80"/>
    <mergeCell ref="J75:J80"/>
    <mergeCell ref="K75:K80"/>
    <mergeCell ref="L82:L87"/>
    <mergeCell ref="A88:F88"/>
    <mergeCell ref="A82:A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9:L94"/>
    <mergeCell ref="G89:G94"/>
    <mergeCell ref="H89:H94"/>
    <mergeCell ref="I89:I94"/>
    <mergeCell ref="J89:J94"/>
    <mergeCell ref="A104:F104"/>
    <mergeCell ref="H96:H101"/>
    <mergeCell ref="I96:I101"/>
    <mergeCell ref="J96:J101"/>
    <mergeCell ref="K89:K94"/>
    <mergeCell ref="K96:K101"/>
    <mergeCell ref="L96:L101"/>
    <mergeCell ref="A102:F102"/>
    <mergeCell ref="A96:A101"/>
    <mergeCell ref="C96:C101"/>
    <mergeCell ref="D96:D101"/>
    <mergeCell ref="E96:E101"/>
    <mergeCell ref="F96:F101"/>
    <mergeCell ref="G96:G101"/>
    <mergeCell ref="A95:F95"/>
    <mergeCell ref="A89:A94"/>
    <mergeCell ref="C89:C94"/>
    <mergeCell ref="D89:D94"/>
    <mergeCell ref="E89:E94"/>
    <mergeCell ref="F89:F94"/>
  </mergeCells>
  <phoneticPr fontId="0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2021-10-08T07:20:52Z</dcterms:created>
  <dcterms:modified xsi:type="dcterms:W3CDTF">2021-10-09T07:46:19Z</dcterms:modified>
</cp:coreProperties>
</file>